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45" yWindow="32760" windowWidth="20715" windowHeight="13050" activeTab="0"/>
  </bookViews>
  <sheets>
    <sheet name="GP" sheetId="1" r:id="rId1"/>
  </sheets>
  <definedNames/>
  <calcPr fullCalcOnLoad="1"/>
</workbook>
</file>

<file path=xl/sharedStrings.xml><?xml version="1.0" encoding="utf-8"?>
<sst xmlns="http://schemas.openxmlformats.org/spreadsheetml/2006/main" count="71" uniqueCount="24">
  <si>
    <t>Achtelfinale</t>
  </si>
  <si>
    <t>Viertelfinale</t>
  </si>
  <si>
    <t>Halbfinale</t>
  </si>
  <si>
    <t>Finale</t>
  </si>
  <si>
    <t>Verein:</t>
  </si>
  <si>
    <t>Ringe</t>
  </si>
  <si>
    <t>Punkte</t>
  </si>
  <si>
    <t>Teiler</t>
  </si>
  <si>
    <t>ges. Punkte</t>
  </si>
  <si>
    <t>1. Mannschaftsschütze</t>
  </si>
  <si>
    <t>1. Serie</t>
  </si>
  <si>
    <t>2. Serie</t>
  </si>
  <si>
    <t>3. Serie</t>
  </si>
  <si>
    <t>4. Serie</t>
  </si>
  <si>
    <t>2. Mannschaftsschütze</t>
  </si>
  <si>
    <t>3. Mannschaftsschütze</t>
  </si>
  <si>
    <t>Mannschafts-Ergebnis:</t>
  </si>
  <si>
    <t>Unterschrift Mannschaftsführer</t>
  </si>
  <si>
    <t>Datum</t>
  </si>
  <si>
    <t>Mannschaftsnr.:</t>
  </si>
  <si>
    <t>Hauptrunde</t>
  </si>
  <si>
    <t>Ort</t>
  </si>
  <si>
    <r>
      <rPr>
        <b/>
        <u val="single"/>
        <sz val="11"/>
        <rFont val="Arial"/>
        <family val="2"/>
      </rPr>
      <t>Achtung:</t>
    </r>
    <r>
      <rPr>
        <sz val="11"/>
        <rFont val="Arial"/>
        <family val="2"/>
      </rPr>
      <t xml:space="preserve"> Ergebnismeldung online unter www.gggp.de</t>
    </r>
  </si>
  <si>
    <t xml:space="preserve">     15. Pokalschießen der Brauerei Hutthurm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</si>
</sst>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_-* #,##0.00\ [$€]_-;\-* #,##0.00\ [$€]_-;_-* &quot;-&quot;??\ [$€]_-;_-@_-"/>
    <numFmt numFmtId="175" formatCode="&quot;Sieger:&quot;\ @"/>
    <numFmt numFmtId="176" formatCode="&quot;Sieger:&quot;\ ?"/>
  </numFmts>
  <fonts count="5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President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Hobo"/>
      <family val="0"/>
    </font>
    <font>
      <b/>
      <sz val="11"/>
      <name val="President"/>
      <family val="4"/>
    </font>
    <font>
      <b/>
      <sz val="12"/>
      <name val="Arial"/>
      <family val="2"/>
    </font>
    <font>
      <b/>
      <sz val="16"/>
      <color indexed="48"/>
      <name val="Arial"/>
      <family val="2"/>
    </font>
    <font>
      <b/>
      <sz val="20"/>
      <color indexed="48"/>
      <name val="Arial"/>
      <family val="2"/>
    </font>
    <font>
      <b/>
      <i/>
      <sz val="18"/>
      <name val="Flat Brush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36"/>
      <color indexed="8"/>
      <name val="Flat Brush"/>
      <family val="0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DCD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7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47" fillId="28" borderId="0" applyNumberFormat="0" applyBorder="0" applyAlignment="0" applyProtection="0"/>
    <xf numFmtId="17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174" fontId="1" fillId="0" borderId="0" xfId="45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4" fontId="10" fillId="0" borderId="0" xfId="45" applyFont="1" applyBorder="1" applyAlignment="1">
      <alignment vertical="center"/>
    </xf>
    <xf numFmtId="174" fontId="10" fillId="0" borderId="0" xfId="45" applyFont="1" applyBorder="1" applyAlignment="1">
      <alignment horizontal="center" vertical="center"/>
    </xf>
    <xf numFmtId="0" fontId="16" fillId="33" borderId="10" xfId="0" applyFont="1" applyFill="1" applyBorder="1" applyAlignment="1" applyProtection="1">
      <alignment/>
      <protection locked="0"/>
    </xf>
    <xf numFmtId="0" fontId="18" fillId="0" borderId="0" xfId="0" applyFont="1" applyBorder="1" applyAlignment="1">
      <alignment vertical="center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14" fontId="20" fillId="33" borderId="15" xfId="0" applyNumberFormat="1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176" fontId="10" fillId="0" borderId="0" xfId="45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 textRotation="90"/>
    </xf>
    <xf numFmtId="0" fontId="1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33" borderId="15" xfId="0" applyFont="1" applyFill="1" applyBorder="1" applyAlignment="1" applyProtection="1">
      <alignment horizontal="left"/>
      <protection locked="0"/>
    </xf>
    <xf numFmtId="0" fontId="12" fillId="33" borderId="18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29</xdr:row>
      <xdr:rowOff>0</xdr:rowOff>
    </xdr:from>
    <xdr:to>
      <xdr:col>10</xdr:col>
      <xdr:colOff>28575</xdr:colOff>
      <xdr:row>29</xdr:row>
      <xdr:rowOff>390525</xdr:rowOff>
    </xdr:to>
    <xdr:sp>
      <xdr:nvSpPr>
        <xdr:cNvPr id="1" name="Rectangle 11"/>
        <xdr:cNvSpPr>
          <a:spLocks/>
        </xdr:cNvSpPr>
      </xdr:nvSpPr>
      <xdr:spPr>
        <a:xfrm>
          <a:off x="2181225" y="5514975"/>
          <a:ext cx="241935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21</xdr:col>
      <xdr:colOff>47625</xdr:colOff>
      <xdr:row>29</xdr:row>
      <xdr:rowOff>390525</xdr:rowOff>
    </xdr:to>
    <xdr:sp>
      <xdr:nvSpPr>
        <xdr:cNvPr id="2" name="Rectangle 12"/>
        <xdr:cNvSpPr>
          <a:spLocks/>
        </xdr:cNvSpPr>
      </xdr:nvSpPr>
      <xdr:spPr>
        <a:xfrm>
          <a:off x="7010400" y="5514975"/>
          <a:ext cx="24384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33</xdr:row>
      <xdr:rowOff>76200</xdr:rowOff>
    </xdr:from>
    <xdr:to>
      <xdr:col>14</xdr:col>
      <xdr:colOff>28575</xdr:colOff>
      <xdr:row>35</xdr:row>
      <xdr:rowOff>28575</xdr:rowOff>
    </xdr:to>
    <xdr:sp>
      <xdr:nvSpPr>
        <xdr:cNvPr id="3" name="Rectangle 13"/>
        <xdr:cNvSpPr>
          <a:spLocks/>
        </xdr:cNvSpPr>
      </xdr:nvSpPr>
      <xdr:spPr>
        <a:xfrm>
          <a:off x="2895600" y="6334125"/>
          <a:ext cx="31908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152400</xdr:colOff>
      <xdr:row>2</xdr:row>
      <xdr:rowOff>76200</xdr:rowOff>
    </xdr:from>
    <xdr:to>
      <xdr:col>5</xdr:col>
      <xdr:colOff>371475</xdr:colOff>
      <xdr:row>7</xdr:row>
      <xdr:rowOff>66675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342900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2</xdr:row>
      <xdr:rowOff>47625</xdr:rowOff>
    </xdr:from>
    <xdr:to>
      <xdr:col>20</xdr:col>
      <xdr:colOff>38100</xdr:colOff>
      <xdr:row>7</xdr:row>
      <xdr:rowOff>38100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314325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</xdr:row>
      <xdr:rowOff>133350</xdr:rowOff>
    </xdr:from>
    <xdr:to>
      <xdr:col>16</xdr:col>
      <xdr:colOff>200025</xdr:colOff>
      <xdr:row>9</xdr:row>
      <xdr:rowOff>19050</xdr:rowOff>
    </xdr:to>
    <xdr:sp>
      <xdr:nvSpPr>
        <xdr:cNvPr id="6" name="WordArt 14"/>
        <xdr:cNvSpPr>
          <a:spLocks/>
        </xdr:cNvSpPr>
      </xdr:nvSpPr>
      <xdr:spPr>
        <a:xfrm>
          <a:off x="3248025" y="742950"/>
          <a:ext cx="3962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Goldene Pistole</a:t>
          </a:r>
        </a:p>
      </xdr:txBody>
    </xdr:sp>
    <xdr:clientData/>
  </xdr:twoCellAnchor>
  <xdr:twoCellAnchor>
    <xdr:from>
      <xdr:col>1</xdr:col>
      <xdr:colOff>9525</xdr:colOff>
      <xdr:row>33</xdr:row>
      <xdr:rowOff>114300</xdr:rowOff>
    </xdr:from>
    <xdr:to>
      <xdr:col>6</xdr:col>
      <xdr:colOff>9525</xdr:colOff>
      <xdr:row>37</xdr:row>
      <xdr:rowOff>0</xdr:rowOff>
    </xdr:to>
    <xdr:sp>
      <xdr:nvSpPr>
        <xdr:cNvPr id="7" name="Textfeld 1"/>
        <xdr:cNvSpPr txBox="1">
          <a:spLocks noChangeArrowheads="1"/>
        </xdr:cNvSpPr>
      </xdr:nvSpPr>
      <xdr:spPr>
        <a:xfrm>
          <a:off x="95250" y="6372225"/>
          <a:ext cx="24765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Digitale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Version ist ohne Unterschrift für den Versand per Email gültig!</a:t>
          </a:r>
        </a:p>
      </xdr:txBody>
    </xdr:sp>
    <xdr:clientData fPrintsWithSheet="0"/>
  </xdr:twoCellAnchor>
  <xdr:twoCellAnchor>
    <xdr:from>
      <xdr:col>16</xdr:col>
      <xdr:colOff>9525</xdr:colOff>
      <xdr:row>33</xdr:row>
      <xdr:rowOff>114300</xdr:rowOff>
    </xdr:from>
    <xdr:to>
      <xdr:col>21</xdr:col>
      <xdr:colOff>0</xdr:colOff>
      <xdr:row>37</xdr:row>
      <xdr:rowOff>0</xdr:rowOff>
    </xdr:to>
    <xdr:sp>
      <xdr:nvSpPr>
        <xdr:cNvPr id="8" name="Textfeld 9"/>
        <xdr:cNvSpPr txBox="1">
          <a:spLocks noChangeArrowheads="1"/>
        </xdr:cNvSpPr>
      </xdr:nvSpPr>
      <xdr:spPr>
        <a:xfrm>
          <a:off x="7019925" y="6372225"/>
          <a:ext cx="23812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Bei  Versand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per Email muss die ausdruckte Version unterschrieben aufbewahrt werden!</a:t>
          </a:r>
        </a:p>
      </xdr:txBody>
    </xdr:sp>
    <xdr:clientData fPrintsWithSheet="0"/>
  </xdr:twoCellAnchor>
  <xdr:twoCellAnchor editAs="oneCell">
    <xdr:from>
      <xdr:col>10</xdr:col>
      <xdr:colOff>28575</xdr:colOff>
      <xdr:row>1</xdr:row>
      <xdr:rowOff>161925</xdr:rowOff>
    </xdr:from>
    <xdr:to>
      <xdr:col>13</xdr:col>
      <xdr:colOff>295275</xdr:colOff>
      <xdr:row>5</xdr:row>
      <xdr:rowOff>76200</xdr:rowOff>
    </xdr:to>
    <xdr:pic>
      <xdr:nvPicPr>
        <xdr:cNvPr id="9" name="Bild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00575" y="257175"/>
          <a:ext cx="1266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93"/>
  <sheetViews>
    <sheetView showGridLines="0" showRowColHeaders="0" tabSelected="1" view="pageLayout" showRuler="0" zoomScaleSheetLayoutView="115" workbookViewId="0" topLeftCell="A1">
      <selection activeCell="D5" sqref="D5"/>
    </sheetView>
  </sheetViews>
  <sheetFormatPr defaultColWidth="0" defaultRowHeight="0" customHeight="1" zeroHeight="1"/>
  <cols>
    <col min="1" max="1" width="1.28515625" style="3" customWidth="1"/>
    <col min="2" max="2" width="7.140625" style="3" customWidth="1"/>
    <col min="3" max="3" width="10.7109375" style="3" customWidth="1"/>
    <col min="4" max="4" width="2.8515625" style="3" customWidth="1"/>
    <col min="5" max="5" width="10.7109375" style="3" customWidth="1"/>
    <col min="6" max="8" width="5.7109375" style="3" customWidth="1"/>
    <col min="9" max="9" width="8.7109375" style="3" customWidth="1"/>
    <col min="10" max="10" width="10.00390625" style="3" customWidth="1"/>
    <col min="11" max="11" width="4.28125" style="3" customWidth="1"/>
    <col min="12" max="12" width="7.140625" style="3" customWidth="1"/>
    <col min="13" max="13" width="3.57421875" style="3" customWidth="1"/>
    <col min="14" max="14" width="7.28125" style="3" customWidth="1"/>
    <col min="15" max="15" width="2.8515625" style="3" customWidth="1"/>
    <col min="16" max="16" width="11.421875" style="3" customWidth="1"/>
    <col min="17" max="19" width="5.7109375" style="3" customWidth="1"/>
    <col min="20" max="20" width="8.7109375" style="3" customWidth="1"/>
    <col min="21" max="21" width="10.00390625" style="3" customWidth="1"/>
    <col min="22" max="22" width="1.421875" style="3" customWidth="1"/>
    <col min="23" max="16384" width="0" style="3" hidden="1" customWidth="1"/>
  </cols>
  <sheetData>
    <row r="1" ht="7.5" customHeight="1"/>
    <row r="2" spans="6:19" ht="13.5" customHeight="1">
      <c r="F2" s="48" t="s">
        <v>23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3:21" s="8" customFormat="1" ht="13.5" customHeight="1">
      <c r="C3" s="11" t="s">
        <v>20</v>
      </c>
      <c r="D3" s="3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15"/>
      <c r="U3" s="45"/>
    </row>
    <row r="4" spans="3:21" s="8" customFormat="1" ht="13.5" customHeight="1">
      <c r="C4" s="11" t="s">
        <v>0</v>
      </c>
      <c r="D4" s="38"/>
      <c r="J4" s="46"/>
      <c r="K4" s="46"/>
      <c r="L4" s="46"/>
      <c r="M4" s="34"/>
      <c r="T4" s="15"/>
      <c r="U4" s="45"/>
    </row>
    <row r="5" spans="3:21" s="8" customFormat="1" ht="13.5" customHeight="1">
      <c r="C5" s="11" t="s">
        <v>1</v>
      </c>
      <c r="D5" s="38"/>
      <c r="E5" s="17"/>
      <c r="G5" s="9"/>
      <c r="H5" s="9"/>
      <c r="I5" s="9"/>
      <c r="U5" s="45"/>
    </row>
    <row r="6" spans="3:39" s="8" customFormat="1" ht="13.5" customHeight="1">
      <c r="C6" s="11" t="s">
        <v>2</v>
      </c>
      <c r="D6" s="38"/>
      <c r="G6" s="9"/>
      <c r="U6" s="45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3:39" s="8" customFormat="1" ht="13.5" customHeight="1">
      <c r="C7" s="11" t="s">
        <v>3</v>
      </c>
      <c r="D7" s="38"/>
      <c r="F7" s="9"/>
      <c r="G7" s="9"/>
      <c r="H7" s="9"/>
      <c r="S7" s="15"/>
      <c r="T7" s="15"/>
      <c r="U7" s="45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9:39" s="8" customFormat="1" ht="13.5" customHeight="1">
      <c r="S8" s="15"/>
      <c r="T8" s="16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3:39" s="8" customFormat="1" ht="4.5" customHeight="1" thickBot="1">
      <c r="C9" s="36"/>
      <c r="D9" s="37"/>
      <c r="S9" s="15"/>
      <c r="T9" s="16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2:39" s="12" customFormat="1" ht="26.25" customHeight="1" thickBot="1">
      <c r="B10" s="22" t="s">
        <v>4</v>
      </c>
      <c r="C10" s="54"/>
      <c r="D10" s="54"/>
      <c r="E10" s="54"/>
      <c r="F10" s="55"/>
      <c r="G10" s="23" t="s">
        <v>19</v>
      </c>
      <c r="H10" s="23"/>
      <c r="I10" s="33"/>
      <c r="J10" s="2"/>
      <c r="K10" s="2"/>
      <c r="L10" s="22" t="s">
        <v>4</v>
      </c>
      <c r="M10" s="54"/>
      <c r="N10" s="54"/>
      <c r="O10" s="54"/>
      <c r="P10" s="54"/>
      <c r="Q10" s="55"/>
      <c r="R10" s="23" t="s">
        <v>19</v>
      </c>
      <c r="S10" s="23"/>
      <c r="T10" s="3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22:39" ht="9" customHeight="1">
      <c r="V11" s="7"/>
      <c r="W11" s="7"/>
      <c r="X11" s="25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6:39" ht="18" customHeight="1">
      <c r="F12" s="1" t="s">
        <v>5</v>
      </c>
      <c r="G12" s="1" t="s">
        <v>6</v>
      </c>
      <c r="H12" s="1" t="s">
        <v>7</v>
      </c>
      <c r="I12" s="1" t="s">
        <v>8</v>
      </c>
      <c r="J12" s="4"/>
      <c r="K12" s="4"/>
      <c r="L12" s="4"/>
      <c r="M12" s="4"/>
      <c r="N12" s="4"/>
      <c r="O12" s="4"/>
      <c r="P12" s="4"/>
      <c r="Q12" s="1" t="s">
        <v>5</v>
      </c>
      <c r="R12" s="1" t="s">
        <v>6</v>
      </c>
      <c r="S12" s="1" t="s">
        <v>7</v>
      </c>
      <c r="T12" s="1" t="s">
        <v>8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2:39" ht="18" customHeight="1">
      <c r="B13" s="2" t="s">
        <v>9</v>
      </c>
      <c r="E13" s="5" t="s">
        <v>10</v>
      </c>
      <c r="F13" s="31"/>
      <c r="G13" s="26">
        <f>IF(ISBLANK(F13),"",SUM(100-F13))</f>
      </c>
      <c r="H13" s="31"/>
      <c r="I13" s="26">
        <f>IF(F13&lt;&gt;"",G13+IF(H13&lt;&gt;"",MIN(H13,750),750),"")</f>
      </c>
      <c r="L13" s="2" t="s">
        <v>9</v>
      </c>
      <c r="M13" s="2"/>
      <c r="P13" s="5" t="s">
        <v>10</v>
      </c>
      <c r="Q13" s="31"/>
      <c r="R13" s="26">
        <f>IF(ISBLANK(Q13),"",SUM(100-Q13))</f>
      </c>
      <c r="S13" s="31"/>
      <c r="T13" s="26">
        <f>IF(Q13&lt;&gt;"",R13+IF(S13&lt;&gt;"",MIN(S13,750),750),"")</f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2:39" ht="18" customHeight="1">
      <c r="B14" s="12"/>
      <c r="C14" s="12"/>
      <c r="E14" s="6" t="s">
        <v>11</v>
      </c>
      <c r="F14" s="31"/>
      <c r="G14" s="26">
        <f>IF(ISBLANK(F14),"",SUM(100-F14))</f>
      </c>
      <c r="H14" s="31"/>
      <c r="I14" s="26">
        <f>IF(F14&lt;&gt;"",G14+IF(H14&lt;&gt;"",MIN(H14,750),750),"")</f>
      </c>
      <c r="J14" s="27"/>
      <c r="L14" s="12"/>
      <c r="M14" s="12"/>
      <c r="N14" s="12"/>
      <c r="P14" s="6" t="s">
        <v>11</v>
      </c>
      <c r="Q14" s="31"/>
      <c r="R14" s="26">
        <f>IF(ISBLANK(Q14),"",SUM(100-Q14))</f>
      </c>
      <c r="S14" s="31"/>
      <c r="T14" s="26">
        <f>IF(Q14&lt;&gt;"",R14+IF(S14&lt;&gt;"",MIN(S14,750),750),"")</f>
      </c>
      <c r="U14" s="2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2:39" ht="18" customHeight="1">
      <c r="B15" s="49"/>
      <c r="C15" s="49"/>
      <c r="E15" s="6" t="s">
        <v>12</v>
      </c>
      <c r="F15" s="31"/>
      <c r="G15" s="26">
        <f>IF(ISBLANK(F15),"",SUM(100-F15))</f>
      </c>
      <c r="H15" s="31"/>
      <c r="I15" s="26">
        <f>IF(F15&lt;&gt;"",G15+IF(H15&lt;&gt;"",MIN(H15,750),750),"")</f>
      </c>
      <c r="J15" s="28"/>
      <c r="K15" s="4"/>
      <c r="L15" s="49"/>
      <c r="M15" s="49"/>
      <c r="N15" s="49"/>
      <c r="P15" s="6" t="s">
        <v>12</v>
      </c>
      <c r="Q15" s="31"/>
      <c r="R15" s="26">
        <f>IF(ISBLANK(Q15),"",SUM(100-Q15))</f>
      </c>
      <c r="S15" s="31"/>
      <c r="T15" s="26">
        <f>IF(Q15&lt;&gt;"",R15+IF(S15&lt;&gt;"",MIN(S15,750),750),"")</f>
      </c>
      <c r="U15" s="2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2:39" ht="18" customHeight="1">
      <c r="B16" s="50"/>
      <c r="C16" s="50"/>
      <c r="E16" s="6" t="s">
        <v>13</v>
      </c>
      <c r="F16" s="31"/>
      <c r="G16" s="26">
        <f>IF(ISBLANK(F16),"",SUM(100-F16))</f>
      </c>
      <c r="H16" s="31"/>
      <c r="I16" s="26">
        <f>IF(F16&lt;&gt;"",G16+IF(H16&lt;&gt;"",MIN(H16,750),750),"")</f>
      </c>
      <c r="J16" s="35">
        <f>IF(SUM(I13:I16)&gt;0,SUM(I13:I16),"")</f>
      </c>
      <c r="K16" s="7"/>
      <c r="L16" s="50"/>
      <c r="M16" s="50"/>
      <c r="N16" s="50"/>
      <c r="P16" s="6" t="s">
        <v>13</v>
      </c>
      <c r="Q16" s="31"/>
      <c r="R16" s="26">
        <f>IF(ISBLANK(Q16),"",SUM(100-Q16))</f>
      </c>
      <c r="S16" s="31"/>
      <c r="T16" s="26">
        <f>IF(Q16&lt;&gt;"",R16+IF(S16&lt;&gt;"",MIN(S16,750),750),"")</f>
      </c>
      <c r="U16" s="35">
        <f>IF(SUM(T13:T16)&gt;0,SUM(T13:T16),"")</f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22:39" ht="7.5" customHeight="1"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6:39" ht="18" customHeight="1">
      <c r="F18" s="1" t="s">
        <v>5</v>
      </c>
      <c r="G18" s="1" t="s">
        <v>6</v>
      </c>
      <c r="H18" s="1" t="s">
        <v>7</v>
      </c>
      <c r="I18" s="1" t="s">
        <v>8</v>
      </c>
      <c r="J18" s="4"/>
      <c r="K18" s="4"/>
      <c r="L18" s="4"/>
      <c r="M18" s="4"/>
      <c r="N18" s="4"/>
      <c r="O18" s="4"/>
      <c r="P18" s="4"/>
      <c r="Q18" s="1" t="s">
        <v>5</v>
      </c>
      <c r="R18" s="1" t="s">
        <v>6</v>
      </c>
      <c r="S18" s="1" t="s">
        <v>7</v>
      </c>
      <c r="T18" s="1" t="s">
        <v>8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2:39" ht="18" customHeight="1">
      <c r="B19" s="2" t="s">
        <v>14</v>
      </c>
      <c r="E19" s="5" t="s">
        <v>10</v>
      </c>
      <c r="F19" s="31"/>
      <c r="G19" s="26">
        <f>IF(ISBLANK(F19),"",SUM(100-F19))</f>
      </c>
      <c r="H19" s="31"/>
      <c r="I19" s="26">
        <f>IF(F19&lt;&gt;"",G19+IF(H19&lt;&gt;"",MIN(H19,750),750),"")</f>
      </c>
      <c r="L19" s="2" t="s">
        <v>14</v>
      </c>
      <c r="M19" s="2"/>
      <c r="P19" s="5" t="s">
        <v>10</v>
      </c>
      <c r="Q19" s="31"/>
      <c r="R19" s="26">
        <f>IF(ISBLANK(Q19),"",SUM(100-Q19))</f>
      </c>
      <c r="S19" s="31"/>
      <c r="T19" s="26">
        <f>IF(Q19&lt;&gt;"",R19+IF(S19&lt;&gt;"",MIN(S19,750),750),"")</f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2:39" ht="18" customHeight="1">
      <c r="B20" s="12"/>
      <c r="C20" s="12"/>
      <c r="E20" s="6" t="s">
        <v>11</v>
      </c>
      <c r="F20" s="31"/>
      <c r="G20" s="26">
        <f>IF(ISBLANK(F20),"",SUM(100-F20))</f>
      </c>
      <c r="H20" s="31"/>
      <c r="I20" s="26">
        <f>IF(F20&lt;&gt;"",G20+IF(H20&lt;&gt;"",MIN(H20,750),750),"")</f>
      </c>
      <c r="J20" s="27"/>
      <c r="L20" s="12"/>
      <c r="M20" s="12"/>
      <c r="N20" s="12"/>
      <c r="P20" s="6" t="s">
        <v>11</v>
      </c>
      <c r="Q20" s="31"/>
      <c r="R20" s="26">
        <f>IF(ISBLANK(Q20),"",SUM(100-Q20))</f>
      </c>
      <c r="S20" s="31"/>
      <c r="T20" s="26">
        <f>IF(Q20&lt;&gt;"",R20+IF(S20&lt;&gt;"",MIN(S20,750),750),"")</f>
      </c>
      <c r="U20" s="2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2:39" ht="18" customHeight="1">
      <c r="B21" s="49"/>
      <c r="C21" s="49"/>
      <c r="E21" s="5" t="s">
        <v>12</v>
      </c>
      <c r="F21" s="31"/>
      <c r="G21" s="26">
        <f>IF(ISBLANK(F21),"",SUM(100-F21))</f>
      </c>
      <c r="H21" s="31"/>
      <c r="I21" s="26">
        <f>IF(F21&lt;&gt;"",G21+IF(H21&lt;&gt;"",MIN(H21,750),750),"")</f>
      </c>
      <c r="J21" s="28"/>
      <c r="K21" s="4"/>
      <c r="L21" s="49"/>
      <c r="M21" s="49"/>
      <c r="N21" s="49"/>
      <c r="P21" s="6" t="s">
        <v>12</v>
      </c>
      <c r="Q21" s="31"/>
      <c r="R21" s="26">
        <f>IF(ISBLANK(Q21),"",SUM(100-Q21))</f>
      </c>
      <c r="S21" s="31"/>
      <c r="T21" s="26">
        <f>IF(Q21&lt;&gt;"",R21+IF(S21&lt;&gt;"",MIN(S21,750),750),"")</f>
      </c>
      <c r="U21" s="28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2:39" ht="18" customHeight="1">
      <c r="B22" s="50"/>
      <c r="C22" s="50"/>
      <c r="E22" s="5" t="s">
        <v>13</v>
      </c>
      <c r="F22" s="31"/>
      <c r="G22" s="26">
        <f>IF(ISBLANK(F22),"",SUM(100-F22))</f>
      </c>
      <c r="H22" s="31"/>
      <c r="I22" s="26">
        <f>IF(F22&lt;&gt;"",G22+IF(H22&lt;&gt;"",MIN(H22,750),750),"")</f>
      </c>
      <c r="J22" s="35">
        <f>IF(SUM(I19:I22)&gt;0,SUM(I19:I22),"")</f>
      </c>
      <c r="K22" s="7"/>
      <c r="L22" s="50"/>
      <c r="M22" s="50"/>
      <c r="N22" s="50"/>
      <c r="P22" s="6" t="s">
        <v>13</v>
      </c>
      <c r="Q22" s="31"/>
      <c r="R22" s="26">
        <f>IF(ISBLANK(Q22),"",SUM(100-Q22))</f>
      </c>
      <c r="S22" s="31"/>
      <c r="T22" s="26">
        <f>IF(Q22&lt;&gt;"",R22+IF(S22&lt;&gt;"",MIN(S22,750),750),"")</f>
      </c>
      <c r="U22" s="35">
        <f>IF(SUM(T19:T22)&gt;0,SUM(T19:T22),"")</f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9:39" ht="7.5" customHeight="1">
      <c r="I23" s="20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6:39" ht="18" customHeight="1">
      <c r="F24" s="1" t="s">
        <v>5</v>
      </c>
      <c r="G24" s="1" t="s">
        <v>6</v>
      </c>
      <c r="H24" s="1" t="s">
        <v>7</v>
      </c>
      <c r="I24" s="1" t="s">
        <v>8</v>
      </c>
      <c r="Q24" s="1" t="s">
        <v>5</v>
      </c>
      <c r="R24" s="1" t="s">
        <v>6</v>
      </c>
      <c r="S24" s="1" t="s">
        <v>7</v>
      </c>
      <c r="T24" s="1" t="s">
        <v>8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2:39" ht="18" customHeight="1">
      <c r="B25" s="2" t="s">
        <v>15</v>
      </c>
      <c r="E25" s="5" t="s">
        <v>10</v>
      </c>
      <c r="F25" s="31"/>
      <c r="G25" s="26">
        <f>IF(ISBLANK(F25),"",SUM(100-F25))</f>
      </c>
      <c r="H25" s="31"/>
      <c r="I25" s="26">
        <f>IF(F25&lt;&gt;"",G25+IF(H25&lt;&gt;"",MIN(H25,750),750),"")</f>
      </c>
      <c r="L25" s="2" t="s">
        <v>15</v>
      </c>
      <c r="M25" s="2"/>
      <c r="P25" s="5" t="s">
        <v>10</v>
      </c>
      <c r="Q25" s="31"/>
      <c r="R25" s="26">
        <f>IF(ISBLANK(Q25),"",SUM(100-Q25))</f>
      </c>
      <c r="S25" s="31"/>
      <c r="T25" s="26">
        <f>IF(Q25&lt;&gt;"",R25+IF(S25&lt;&gt;"",MIN(S25,750),750),"")</f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2:39" ht="18" customHeight="1">
      <c r="B26" s="12"/>
      <c r="C26" s="12"/>
      <c r="E26" s="6" t="s">
        <v>11</v>
      </c>
      <c r="F26" s="31"/>
      <c r="G26" s="26">
        <f>IF(ISBLANK(F26),"",SUM(100-F26))</f>
      </c>
      <c r="H26" s="31"/>
      <c r="I26" s="26">
        <f>IF(F26&lt;&gt;"",G26+IF(H26&lt;&gt;"",MIN(H26,750),750),"")</f>
      </c>
      <c r="J26" s="27"/>
      <c r="L26" s="12"/>
      <c r="M26" s="12"/>
      <c r="N26" s="12"/>
      <c r="P26" s="6" t="s">
        <v>11</v>
      </c>
      <c r="Q26" s="31"/>
      <c r="R26" s="26">
        <f>IF(ISBLANK(Q26),"",SUM(100-Q26))</f>
      </c>
      <c r="S26" s="31"/>
      <c r="T26" s="26">
        <f>IF(Q26&lt;&gt;"",R26+IF(S26&lt;&gt;"",MIN(S26,750),750),"")</f>
      </c>
      <c r="U26" s="2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2:39" ht="18" customHeight="1">
      <c r="B27" s="49"/>
      <c r="C27" s="49"/>
      <c r="E27" s="6" t="s">
        <v>12</v>
      </c>
      <c r="F27" s="31"/>
      <c r="G27" s="26">
        <f>IF(ISBLANK(F27),"",SUM(100-F27))</f>
      </c>
      <c r="H27" s="31"/>
      <c r="I27" s="26">
        <f>IF(F27&lt;&gt;"",G27+IF(H27&lt;&gt;"",MIN(H27,750),750),"")</f>
      </c>
      <c r="J27" s="28"/>
      <c r="K27" s="4"/>
      <c r="L27" s="49"/>
      <c r="M27" s="49"/>
      <c r="N27" s="49"/>
      <c r="P27" s="6" t="s">
        <v>12</v>
      </c>
      <c r="Q27" s="31"/>
      <c r="R27" s="26">
        <f>IF(ISBLANK(Q27),"",SUM(100-Q27))</f>
      </c>
      <c r="S27" s="31"/>
      <c r="T27" s="26">
        <f>IF(Q27&lt;&gt;"",R27+IF(S27&lt;&gt;"",MIN(S27,750),750),"")</f>
      </c>
      <c r="U27" s="2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2:39" ht="18" customHeight="1">
      <c r="B28" s="50"/>
      <c r="C28" s="50"/>
      <c r="E28" s="6" t="s">
        <v>13</v>
      </c>
      <c r="F28" s="31"/>
      <c r="G28" s="26">
        <f>IF(ISBLANK(F28),"",SUM(100-F28))</f>
      </c>
      <c r="H28" s="31"/>
      <c r="I28" s="26">
        <f>IF(F28&lt;&gt;"",G28+IF(H28&lt;&gt;"",MIN(H28,750),750),"")</f>
      </c>
      <c r="J28" s="35">
        <f>IF(SUM(I25:I28)&gt;0,SUM(I25:I28),"")</f>
      </c>
      <c r="K28" s="7"/>
      <c r="L28" s="50"/>
      <c r="M28" s="50"/>
      <c r="N28" s="50"/>
      <c r="P28" s="6" t="s">
        <v>13</v>
      </c>
      <c r="Q28" s="31"/>
      <c r="R28" s="26">
        <f>IF(ISBLANK(Q28),"",SUM(100-Q28))</f>
      </c>
      <c r="S28" s="31"/>
      <c r="T28" s="26">
        <f>IF(Q28&lt;&gt;"",R28+IF(S28&lt;&gt;"",MIN(S28,750),750),"")</f>
      </c>
      <c r="U28" s="35">
        <f>IF(SUM(T25:T28)&gt;0,SUM(T25:T28),"")</f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2:39" ht="7.5" customHeight="1">
      <c r="B29" s="7"/>
      <c r="C29" s="7"/>
      <c r="D29" s="7"/>
      <c r="E29" s="7"/>
      <c r="F29" s="19"/>
      <c r="G29" s="19"/>
      <c r="H29" s="19"/>
      <c r="I29" s="19"/>
      <c r="J29" s="7"/>
      <c r="K29" s="7"/>
      <c r="L29" s="7"/>
      <c r="M29" s="7"/>
      <c r="N29" s="7"/>
      <c r="O29" s="7"/>
      <c r="P29" s="7"/>
      <c r="Q29" s="19"/>
      <c r="R29" s="19"/>
      <c r="S29" s="19"/>
      <c r="T29" s="19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2:39" ht="33" customHeight="1">
      <c r="B30" s="7"/>
      <c r="C30" s="7"/>
      <c r="F30" s="41" t="s">
        <v>16</v>
      </c>
      <c r="G30" s="41"/>
      <c r="H30" s="41"/>
      <c r="I30" s="41"/>
      <c r="J30" s="32">
        <f>IF(SUM(J16,J22,J28)&gt;0,SUM(J16,J22,J28),"")</f>
      </c>
      <c r="L30" s="7"/>
      <c r="M30" s="7"/>
      <c r="N30" s="7"/>
      <c r="Q30" s="41" t="s">
        <v>16</v>
      </c>
      <c r="R30" s="41"/>
      <c r="S30" s="41"/>
      <c r="T30" s="41"/>
      <c r="U30" s="32">
        <f>IF(SUM(U16,U22,U28)&gt;0,SUM(U16,U22,U28),"")</f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0:39" ht="5.25" customHeight="1">
      <c r="J31" s="2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2:39" ht="20.25" customHeight="1">
      <c r="B32" s="51" t="s">
        <v>22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3"/>
      <c r="V32" s="7"/>
      <c r="W32" s="7"/>
      <c r="X32" s="7"/>
      <c r="Y32" s="7"/>
      <c r="Z32" s="8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0:39" ht="10.5" customHeight="1" hidden="1"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9:14" s="18" customFormat="1" ht="10.5" customHeight="1">
      <c r="I34" s="29"/>
      <c r="J34" s="29"/>
      <c r="K34" s="29"/>
      <c r="L34" s="29"/>
      <c r="M34" s="29"/>
      <c r="N34" s="29"/>
    </row>
    <row r="35" spans="2:21" s="7" customFormat="1" ht="31.5" customHeight="1">
      <c r="B35" s="47"/>
      <c r="C35" s="47"/>
      <c r="D35" s="47"/>
      <c r="E35" s="47"/>
      <c r="F35" s="47"/>
      <c r="H35" s="44" t="str">
        <f>"Sieger: "&amp;IF(OR(J30&lt;&gt;"",U30&lt;&gt;""),IF(J30&lt;U30,C10&amp;" "&amp;I10,IF(J30&gt;U30,M10&amp;" "&amp;T10,"unenschieden")),"                                         ")</f>
        <v>Sieger:                                          </v>
      </c>
      <c r="I35" s="44"/>
      <c r="J35" s="44"/>
      <c r="K35" s="44"/>
      <c r="L35" s="44"/>
      <c r="M35" s="44"/>
      <c r="N35" s="44"/>
      <c r="Q35" s="47"/>
      <c r="R35" s="47"/>
      <c r="S35" s="47"/>
      <c r="T35" s="47"/>
      <c r="U35" s="47"/>
    </row>
    <row r="36" spans="2:21" s="7" customFormat="1" ht="7.5" customHeight="1">
      <c r="B36" s="39" t="s">
        <v>17</v>
      </c>
      <c r="C36" s="39"/>
      <c r="D36" s="39"/>
      <c r="E36" s="39"/>
      <c r="F36" s="39"/>
      <c r="H36" s="30"/>
      <c r="I36" s="30"/>
      <c r="J36" s="30"/>
      <c r="K36" s="30"/>
      <c r="L36" s="30"/>
      <c r="M36" s="30"/>
      <c r="N36" s="30"/>
      <c r="Q36" s="39" t="s">
        <v>17</v>
      </c>
      <c r="R36" s="39"/>
      <c r="S36" s="39"/>
      <c r="T36" s="39"/>
      <c r="U36" s="39"/>
    </row>
    <row r="37" spans="2:21" s="14" customFormat="1" ht="24" customHeight="1">
      <c r="B37" s="40"/>
      <c r="C37" s="40"/>
      <c r="D37" s="40"/>
      <c r="E37" s="40"/>
      <c r="F37" s="40"/>
      <c r="G37" s="24" t="s">
        <v>21</v>
      </c>
      <c r="H37" s="43"/>
      <c r="I37" s="43"/>
      <c r="J37" s="43"/>
      <c r="K37" s="43"/>
      <c r="L37" s="43"/>
      <c r="M37" s="43"/>
      <c r="N37" s="24" t="s">
        <v>18</v>
      </c>
      <c r="O37" s="42"/>
      <c r="P37" s="43"/>
      <c r="Q37" s="40"/>
      <c r="R37" s="40"/>
      <c r="S37" s="40"/>
      <c r="T37" s="40"/>
      <c r="U37" s="40"/>
    </row>
    <row r="38" spans="2:21" s="7" customFormat="1" ht="8.25" customHeight="1">
      <c r="B38" s="40"/>
      <c r="C38" s="40"/>
      <c r="D38" s="40"/>
      <c r="E38" s="40"/>
      <c r="F38" s="40"/>
      <c r="Q38" s="40"/>
      <c r="R38" s="40"/>
      <c r="S38" s="40"/>
      <c r="T38" s="40"/>
      <c r="U38" s="40"/>
    </row>
    <row r="39" spans="2:39" ht="10.5" customHeight="1" hidden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0"/>
      <c r="R39" s="40"/>
      <c r="S39" s="40"/>
      <c r="T39" s="40"/>
      <c r="U39" s="40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2:39" ht="10.5" customHeight="1" hidden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0"/>
      <c r="R40" s="40"/>
      <c r="S40" s="40"/>
      <c r="T40" s="40"/>
      <c r="U40" s="40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2:39" ht="10.5" customHeight="1" hidden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2:39" ht="10.5" customHeight="1" hidden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2:39" ht="10.5" customHeight="1" hidden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2:39" ht="10.5" customHeight="1" hidden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2:39" ht="10.5" customHeight="1" hidden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2:39" ht="10.5" customHeight="1" hidden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2:39" ht="10.5" customHeight="1" hidden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2:39" ht="10.5" customHeight="1" hidden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2:39" ht="10.5" customHeight="1" hidden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2:39" ht="10.5" customHeight="1" hidden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2:39" ht="10.5" customHeight="1" hidden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2:39" ht="10.5" customHeight="1" hidden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2:39" ht="10.5" customHeight="1" hidden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2:39" ht="10.5" customHeight="1" hidden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2:39" ht="10.5" customHeight="1" hidden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2:39" ht="10.5" customHeight="1" hidden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2:39" ht="10.5" customHeight="1" hidden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2:39" ht="10.5" customHeight="1" hidden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2:39" ht="10.5" customHeight="1" hidden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2:39" ht="10.5" customHeight="1" hidden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2:39" ht="10.5" customHeight="1" hidden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2:39" ht="10.5" customHeight="1" hidden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2:39" ht="10.5" customHeight="1" hidden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:39" ht="10.5" customHeight="1" hidden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2:39" ht="10.5" customHeight="1" hidden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2:39" ht="10.5" customHeight="1" hidden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2:39" ht="10.5" customHeight="1" hidden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2:39" ht="10.5" customHeight="1" hidden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2:39" ht="10.5" customHeight="1" hidden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2:39" ht="10.5" customHeight="1" hidden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2:39" ht="10.5" customHeight="1" hidden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2:39" ht="10.5" customHeight="1" hidden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2:39" ht="10.5" customHeight="1" hidden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2:39" ht="10.5" customHeight="1" hidden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2:39" ht="10.5" customHeight="1" hidden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2:39" ht="10.5" customHeight="1" hidden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2:39" ht="10.5" customHeight="1" hidden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2:39" ht="10.5" customHeight="1" hidden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2:39" ht="10.5" customHeight="1" hidden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2:27" ht="10.5" customHeight="1" hidden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2:27" ht="10.5" customHeight="1" hidden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2:27" ht="10.5" customHeight="1" hidden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2:27" ht="10.5" customHeight="1" hidden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2:27" ht="10.5" customHeight="1" hidden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2:27" ht="10.5" customHeight="1" hidden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2:27" ht="10.5" customHeight="1" hidden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2:27" ht="10.5" customHeight="1" hidden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2:27" ht="10.5" customHeight="1" hidden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2:27" ht="10.5" customHeight="1" hidden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2:27" ht="10.5" customHeight="1" hidden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2:27" ht="10.5" customHeight="1" hidden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2:27" ht="10.5" customHeight="1" hidden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2:27" ht="10.5" customHeight="1" hidden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</sheetData>
  <sheetProtection sheet="1" selectLockedCells="1"/>
  <mergeCells count="27">
    <mergeCell ref="B15:C15"/>
    <mergeCell ref="L15:N15"/>
    <mergeCell ref="B27:C27"/>
    <mergeCell ref="C10:F10"/>
    <mergeCell ref="B28:C28"/>
    <mergeCell ref="L28:N28"/>
    <mergeCell ref="L16:N16"/>
    <mergeCell ref="M10:Q10"/>
    <mergeCell ref="L22:N22"/>
    <mergeCell ref="L27:N27"/>
    <mergeCell ref="U3:U7"/>
    <mergeCell ref="J4:L4"/>
    <mergeCell ref="B35:F35"/>
    <mergeCell ref="Q35:U35"/>
    <mergeCell ref="F2:S3"/>
    <mergeCell ref="B21:C21"/>
    <mergeCell ref="L21:N21"/>
    <mergeCell ref="B16:C16"/>
    <mergeCell ref="B22:C22"/>
    <mergeCell ref="B32:U32"/>
    <mergeCell ref="Q36:U40"/>
    <mergeCell ref="B36:F38"/>
    <mergeCell ref="Q30:T30"/>
    <mergeCell ref="F30:I30"/>
    <mergeCell ref="O37:P37"/>
    <mergeCell ref="H35:N35"/>
    <mergeCell ref="H37:M37"/>
  </mergeCells>
  <printOptions horizontalCentered="1" verticalCentered="1"/>
  <pageMargins left="0.1968503937007874" right="0.1968503937007874" top="0.15748031496062992" bottom="0.15748031496062992" header="0.11811023622047245" footer="0"/>
  <pageSetup blackAndWhite="1"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Baier</dc:creator>
  <cp:keywords/>
  <dc:description/>
  <cp:lastModifiedBy>spezi_cmx</cp:lastModifiedBy>
  <cp:lastPrinted>2016-04-15T17:28:46Z</cp:lastPrinted>
  <dcterms:created xsi:type="dcterms:W3CDTF">1998-03-22T08:41:10Z</dcterms:created>
  <dcterms:modified xsi:type="dcterms:W3CDTF">2023-05-03T21:10:26Z</dcterms:modified>
  <cp:category/>
  <cp:version/>
  <cp:contentType/>
  <cp:contentStatus/>
</cp:coreProperties>
</file>